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licacionesFX\Documents\formulasfx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 s="1"/>
  <c r="F16" i="1" s="1"/>
  <c r="F17" i="1" s="1"/>
  <c r="F18" i="1" s="1"/>
  <c r="F19" i="1" s="1"/>
  <c r="F20" i="1" s="1"/>
  <c r="F10" i="1"/>
  <c r="F9" i="1"/>
  <c r="E10" i="1"/>
  <c r="E11" i="1"/>
  <c r="E12" i="1"/>
  <c r="E13" i="1"/>
  <c r="E14" i="1"/>
  <c r="E15" i="1"/>
  <c r="E16" i="1"/>
  <c r="E17" i="1"/>
  <c r="E18" i="1"/>
  <c r="E19" i="1"/>
  <c r="E20" i="1"/>
  <c r="E9" i="1"/>
  <c r="D10" i="1" l="1"/>
  <c r="D11" i="1"/>
  <c r="D12" i="1"/>
  <c r="D13" i="1"/>
  <c r="D14" i="1"/>
  <c r="D15" i="1"/>
  <c r="D16" i="1"/>
  <c r="D17" i="1"/>
  <c r="D18" i="1"/>
  <c r="D19" i="1"/>
  <c r="D20" i="1"/>
  <c r="D9" i="1"/>
  <c r="C10" i="1"/>
  <c r="C11" i="1"/>
  <c r="C12" i="1"/>
  <c r="C13" i="1"/>
  <c r="C14" i="1"/>
  <c r="C15" i="1"/>
  <c r="C16" i="1"/>
  <c r="C17" i="1"/>
  <c r="C18" i="1"/>
  <c r="C19" i="1"/>
  <c r="C20" i="1"/>
  <c r="C9" i="1"/>
</calcChain>
</file>

<file path=xl/sharedStrings.xml><?xml version="1.0" encoding="utf-8"?>
<sst xmlns="http://schemas.openxmlformats.org/spreadsheetml/2006/main" count="9" uniqueCount="9">
  <si>
    <t>Pago</t>
  </si>
  <si>
    <t>Tasa</t>
  </si>
  <si>
    <t>N Pagos</t>
  </si>
  <si>
    <t>Monto</t>
  </si>
  <si>
    <t>http://formulasexcel.com</t>
  </si>
  <si>
    <t>N Pago</t>
  </si>
  <si>
    <t>Interes</t>
  </si>
  <si>
    <t>Capital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</si>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</sst>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8" fontId="0" fillId="0" borderId="0" xfId="0" applyNumberFormat="1"/>
    <xf numFmtId="0" fontId="2" fillId="0" borderId="0" xfId="1" applyFont="1"/>
    <xf numFmtId="0" fontId="0" fillId="2" borderId="0" xfId="0" applyFill="1"/>
    <xf numFmtId="9" fontId="0" fillId="3" borderId="0" xfId="0" applyNumberFormat="1" applyFill="1"/>
    <xf numFmtId="0" fontId="0" fillId="3" borderId="0" xfId="0" applyFill="1"/>
    <xf numFmtId="8" fontId="0" fillId="0" borderId="0" xfId="0" applyNumberFormat="1" applyFont="1" applyFill="1"/>
    <xf numFmtId="0" fontId="0" fillId="4" borderId="0" xfId="0" applyFill="1" applyAlignment="1">
      <alignment horizontal="center"/>
    </xf>
    <xf numFmtId="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rmulas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G11" sqref="G11"/>
    </sheetView>
  </sheetViews>
  <sheetFormatPr baseColWidth="10" defaultRowHeight="15" x14ac:dyDescent="0.25"/>
  <cols>
    <col min="3" max="5" width="11.85546875" bestFit="1" customWidth="1"/>
  </cols>
  <sheetData>
    <row r="2" spans="2:6" ht="21" x14ac:dyDescent="0.35">
      <c r="C2" s="2" t="s">
        <v>4</v>
      </c>
    </row>
    <row r="4" spans="2:6" x14ac:dyDescent="0.25">
      <c r="B4" s="3" t="s">
        <v>1</v>
      </c>
      <c r="C4" s="4">
        <v>0.1</v>
      </c>
    </row>
    <row r="5" spans="2:6" x14ac:dyDescent="0.25">
      <c r="B5" s="3" t="s">
        <v>2</v>
      </c>
      <c r="C5" s="5">
        <v>12</v>
      </c>
    </row>
    <row r="6" spans="2:6" x14ac:dyDescent="0.25">
      <c r="B6" s="3" t="s">
        <v>3</v>
      </c>
      <c r="C6" s="8">
        <v>100000</v>
      </c>
    </row>
    <row r="8" spans="2:6" x14ac:dyDescent="0.25">
      <c r="B8" s="7" t="s">
        <v>5</v>
      </c>
      <c r="C8" s="7" t="s">
        <v>0</v>
      </c>
      <c r="D8" s="7" t="s">
        <v>6</v>
      </c>
      <c r="E8" s="7" t="s">
        <v>7</v>
      </c>
      <c r="F8" s="7" t="s">
        <v>8</v>
      </c>
    </row>
    <row r="9" spans="2:6" x14ac:dyDescent="0.25">
      <c r="B9">
        <v>1</v>
      </c>
      <c r="C9" s="6">
        <f>PMT($C$4/12,$C$5,$C$6)</f>
        <v>-8791.5887230009594</v>
      </c>
      <c r="D9" s="1">
        <f>IPMT($C$4/12,B9,$C$5,$C$6)</f>
        <v>-833.33333333333337</v>
      </c>
      <c r="E9" s="1">
        <f>PPMT($C$4/12,B9,$C$5,$C$6)</f>
        <v>-7958.2553896676263</v>
      </c>
      <c r="F9" s="1">
        <f>C6+E9</f>
        <v>92041.744610332375</v>
      </c>
    </row>
    <row r="10" spans="2:6" x14ac:dyDescent="0.25">
      <c r="B10">
        <v>2</v>
      </c>
      <c r="C10" s="6">
        <f t="shared" ref="C10:C20" si="0">PMT($C$4/12,$C$5,$C$6)</f>
        <v>-8791.5887230009594</v>
      </c>
      <c r="D10" s="1">
        <f t="shared" ref="D10:D20" si="1">IPMT($C$4/12,B10,$C$5,$C$6)</f>
        <v>-767.01453841943646</v>
      </c>
      <c r="E10" s="1">
        <f t="shared" ref="E10:E20" si="2">PPMT($C$4/12,B10,$C$5,$C$6)</f>
        <v>-8024.5741845815228</v>
      </c>
      <c r="F10" s="1">
        <f>F9+E10</f>
        <v>84017.170425750854</v>
      </c>
    </row>
    <row r="11" spans="2:6" x14ac:dyDescent="0.25">
      <c r="B11">
        <v>3</v>
      </c>
      <c r="C11" s="6">
        <f t="shared" si="0"/>
        <v>-8791.5887230009594</v>
      </c>
      <c r="D11" s="1">
        <f t="shared" si="1"/>
        <v>-700.1430868812572</v>
      </c>
      <c r="E11" s="1">
        <f t="shared" si="2"/>
        <v>-8091.4456361197017</v>
      </c>
      <c r="F11" s="1">
        <f t="shared" ref="F11:F20" si="3">F10+E11</f>
        <v>75925.724789631146</v>
      </c>
    </row>
    <row r="12" spans="2:6" x14ac:dyDescent="0.25">
      <c r="B12">
        <v>4</v>
      </c>
      <c r="C12" s="6">
        <f t="shared" si="0"/>
        <v>-8791.5887230009594</v>
      </c>
      <c r="D12" s="1">
        <f t="shared" si="1"/>
        <v>-632.71437324692636</v>
      </c>
      <c r="E12" s="1">
        <f t="shared" si="2"/>
        <v>-8158.8743497540336</v>
      </c>
      <c r="F12" s="1">
        <f t="shared" si="3"/>
        <v>67766.850439877118</v>
      </c>
    </row>
    <row r="13" spans="2:6" x14ac:dyDescent="0.25">
      <c r="B13">
        <v>5</v>
      </c>
      <c r="C13" s="6">
        <f t="shared" si="0"/>
        <v>-8791.5887230009594</v>
      </c>
      <c r="D13" s="1">
        <f t="shared" si="1"/>
        <v>-564.72375366564268</v>
      </c>
      <c r="E13" s="1">
        <f t="shared" si="2"/>
        <v>-8226.8649693353163</v>
      </c>
      <c r="F13" s="1">
        <f t="shared" si="3"/>
        <v>59539.985470541804</v>
      </c>
    </row>
    <row r="14" spans="2:6" x14ac:dyDescent="0.25">
      <c r="B14">
        <v>6</v>
      </c>
      <c r="C14" s="6">
        <f t="shared" si="0"/>
        <v>-8791.5887230009594</v>
      </c>
      <c r="D14" s="1">
        <f t="shared" si="1"/>
        <v>-496.1665455878483</v>
      </c>
      <c r="E14" s="1">
        <f t="shared" si="2"/>
        <v>-8295.4221774131111</v>
      </c>
      <c r="F14" s="1">
        <f t="shared" si="3"/>
        <v>51244.563293128696</v>
      </c>
    </row>
    <row r="15" spans="2:6" x14ac:dyDescent="0.25">
      <c r="B15">
        <v>7</v>
      </c>
      <c r="C15" s="6">
        <f t="shared" si="0"/>
        <v>-8791.5887230009594</v>
      </c>
      <c r="D15" s="1">
        <f t="shared" si="1"/>
        <v>-427.03802744273906</v>
      </c>
      <c r="E15" s="1">
        <f t="shared" si="2"/>
        <v>-8364.5506955582205</v>
      </c>
      <c r="F15" s="1">
        <f t="shared" si="3"/>
        <v>42880.012597570472</v>
      </c>
    </row>
    <row r="16" spans="2:6" x14ac:dyDescent="0.25">
      <c r="B16">
        <v>8</v>
      </c>
      <c r="C16" s="6">
        <f t="shared" si="0"/>
        <v>-8791.5887230009594</v>
      </c>
      <c r="D16" s="1">
        <f t="shared" si="1"/>
        <v>-357.33343831308724</v>
      </c>
      <c r="E16" s="1">
        <f t="shared" si="2"/>
        <v>-8434.2552846878734</v>
      </c>
      <c r="F16" s="1">
        <f t="shared" si="3"/>
        <v>34445.757312882597</v>
      </c>
    </row>
    <row r="17" spans="2:6" x14ac:dyDescent="0.25">
      <c r="B17">
        <v>9</v>
      </c>
      <c r="C17" s="6">
        <f t="shared" si="0"/>
        <v>-8791.5887230009594</v>
      </c>
      <c r="D17" s="1">
        <f t="shared" si="1"/>
        <v>-287.04797760735499</v>
      </c>
      <c r="E17" s="1">
        <f t="shared" si="2"/>
        <v>-8504.5407453936041</v>
      </c>
      <c r="F17" s="1">
        <f t="shared" si="3"/>
        <v>25941.216567488991</v>
      </c>
    </row>
    <row r="18" spans="2:6" x14ac:dyDescent="0.25">
      <c r="B18">
        <v>10</v>
      </c>
      <c r="C18" s="6">
        <f t="shared" si="0"/>
        <v>-8791.5887230009594</v>
      </c>
      <c r="D18" s="1">
        <f t="shared" si="1"/>
        <v>-216.17680472907495</v>
      </c>
      <c r="E18" s="1">
        <f t="shared" si="2"/>
        <v>-8575.4119182718841</v>
      </c>
      <c r="F18" s="1">
        <f t="shared" si="3"/>
        <v>17365.804649217105</v>
      </c>
    </row>
    <row r="19" spans="2:6" x14ac:dyDescent="0.25">
      <c r="B19">
        <v>11</v>
      </c>
      <c r="C19" s="6">
        <f t="shared" si="0"/>
        <v>-8791.5887230009594</v>
      </c>
      <c r="D19" s="1">
        <f t="shared" si="1"/>
        <v>-144.71503874347593</v>
      </c>
      <c r="E19" s="1">
        <f t="shared" si="2"/>
        <v>-8646.8736842574835</v>
      </c>
      <c r="F19" s="1">
        <f t="shared" si="3"/>
        <v>8718.9309649596216</v>
      </c>
    </row>
    <row r="20" spans="2:6" x14ac:dyDescent="0.25">
      <c r="B20">
        <v>12</v>
      </c>
      <c r="C20" s="6">
        <f t="shared" si="0"/>
        <v>-8791.5887230009594</v>
      </c>
      <c r="D20" s="1">
        <f t="shared" si="1"/>
        <v>-72.65775804133024</v>
      </c>
      <c r="E20" s="1">
        <f t="shared" si="2"/>
        <v>-8718.9309649596307</v>
      </c>
      <c r="F20" s="1">
        <f t="shared" si="3"/>
        <v>0</v>
      </c>
    </row>
    <row r="21" spans="2:6" x14ac:dyDescent="0.25">
      <c r="F21" s="1"/>
    </row>
  </sheetData>
  <hyperlinks>
    <hyperlink ref="C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AplicacionesFX</dc:creator>
  <cp:lastModifiedBy>AplicacionesFX</cp:lastModifiedBy>
  <dcterms:created xsi:type="dcterms:W3CDTF">2013-09-26T05:23:29Z</dcterms:created>
  <dcterms:modified xsi:type="dcterms:W3CDTF">2013-10-01T07:04:45Z</dcterms:modified>
</cp:coreProperties>
</file>